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mantsalacity.sharepoint.com/sites/mantsalaTekniset/Tulosalueet/Kuntatekniikka/Markkinavuoropuhelut/infra-hankkeet 2027/"/>
    </mc:Choice>
  </mc:AlternateContent>
  <xr:revisionPtr revIDLastSave="855" documentId="8_{9373E67A-4697-48D1-9F6F-104A709A5BEA}" xr6:coauthVersionLast="47" xr6:coauthVersionMax="47" xr10:uidLastSave="{CCB8AA03-C2CD-4189-A007-953D1F041C17}"/>
  <bookViews>
    <workbookView xWindow="-28920" yWindow="-120" windowWidth="29040" windowHeight="15720" tabRatio="659" xr2:uid="{00000000-000D-0000-FFFF-FFFF00000000}"/>
  </bookViews>
  <sheets>
    <sheet name="Urakat" sheetId="73" r:id="rId1"/>
    <sheet name="Diagrammi" sheetId="70" r:id="rId2"/>
  </sheets>
  <definedNames>
    <definedName name="_xlnm.Print_Area" localSheetId="0">Urakat!$A$1:$N$23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73" l="1"/>
  <c r="G14" i="73"/>
  <c r="G17" i="73"/>
  <c r="G18" i="73" s="1"/>
  <c r="G25" i="73"/>
</calcChain>
</file>

<file path=xl/sharedStrings.xml><?xml version="1.0" encoding="utf-8"?>
<sst xmlns="http://schemas.openxmlformats.org/spreadsheetml/2006/main" count="56" uniqueCount="46">
  <si>
    <t>Infraurakat 2027</t>
  </si>
  <si>
    <t>pvm</t>
  </si>
  <si>
    <t>Alustavat ajankohdat</t>
  </si>
  <si>
    <t>Huom!</t>
  </si>
  <si>
    <t>Lisätieto / täsmennys</t>
  </si>
  <si>
    <t>Muut osapuolet</t>
  </si>
  <si>
    <t>valvonta</t>
  </si>
  <si>
    <t>Suunniteltu kilpailutusajankohta</t>
  </si>
  <si>
    <t>Hankintapäätös tavoitepvm</t>
  </si>
  <si>
    <t>Rakentamisaika</t>
  </si>
  <si>
    <t>Urakka 1</t>
  </si>
  <si>
    <t>Hyökännummen alueen hulevesijärjestelmän rakentaminen</t>
  </si>
  <si>
    <t>omana työnä</t>
  </si>
  <si>
    <t>1-2027</t>
  </si>
  <si>
    <t>2-2027</t>
  </si>
  <si>
    <t>6-10-2027</t>
  </si>
  <si>
    <t>Vikinpuiston leikkikentän saneeraus</t>
  </si>
  <si>
    <t>Urakka 2</t>
  </si>
  <si>
    <t>Yleisurheilukentän peruskorjaus</t>
  </si>
  <si>
    <t>12-2026</t>
  </si>
  <si>
    <t>6-10</t>
  </si>
  <si>
    <t>Lukion ulkokenttien rakentaminen</t>
  </si>
  <si>
    <t>Sälinkään kaukalo</t>
  </si>
  <si>
    <t>Urakka 3</t>
  </si>
  <si>
    <t xml:space="preserve">Kartanonraitin silta (kannen ja kaiteiden uusinta, maatukimuutokset) </t>
  </si>
  <si>
    <t>6-9.</t>
  </si>
  <si>
    <t>Urakka 4</t>
  </si>
  <si>
    <t>Karlsbergin alue</t>
  </si>
  <si>
    <t>7-2027</t>
  </si>
  <si>
    <t>8-2027</t>
  </si>
  <si>
    <t>9-12-2027</t>
  </si>
  <si>
    <t>Urakka 5</t>
  </si>
  <si>
    <t>Kone- kuljetus- ja asennustyöt 2027-2028 + optiot 1 +1 (puitesopimus ylläpitoon ja pienimuotoiseen rakentamiseen)</t>
  </si>
  <si>
    <t>Ely:n urakka</t>
  </si>
  <si>
    <t>3-2027</t>
  </si>
  <si>
    <t>6/2027-12/2028 + 1+1 optiovuodet</t>
  </si>
  <si>
    <t xml:space="preserve">Urakka 6 </t>
  </si>
  <si>
    <t>Kiviaineshankinnat 2027</t>
  </si>
  <si>
    <t>11-2026</t>
  </si>
  <si>
    <t>1-12-2027</t>
  </si>
  <si>
    <t>Urakka 7</t>
  </si>
  <si>
    <t>Asfalttiurakka 2027-2028</t>
  </si>
  <si>
    <t>5-10. (Vuodet 2027-2028)</t>
  </si>
  <si>
    <t>Talonrakennus</t>
  </si>
  <si>
    <t>Kuntatekniikka</t>
  </si>
  <si>
    <t>Irtaimisto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</si>
</sst>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.m\.yyyy;@"/>
    <numFmt numFmtId="165" formatCode="d:m:yyyy"/>
    <numFmt numFmtId="166" formatCode="d:mmm"/>
  </numFmts>
  <fonts count="10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24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444444"/>
      <name val="Calibri"/>
      <family val="2"/>
      <charset val="1"/>
    </font>
    <font>
      <sz val="14"/>
      <name val="Arial"/>
      <family val="2"/>
    </font>
    <font>
      <sz val="10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DEE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BCE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>
      <alignment vertical="top"/>
      <protection locked="0"/>
    </xf>
  </cellStyleXfs>
  <cellXfs count="111">
    <xf numFmtId="0" fontId="0" fillId="0" borderId="0" xfId="0"/>
    <xf numFmtId="0" fontId="2" fillId="0" borderId="3" xfId="0" applyFont="1" applyBorder="1" applyAlignment="1">
      <alignment horizontal="left"/>
    </xf>
    <xf numFmtId="3" fontId="3" fillId="4" borderId="4" xfId="1" applyNumberFormat="1" applyFont="1" applyFill="1" applyBorder="1" applyAlignment="1">
      <alignment horizontal="center"/>
    </xf>
    <xf numFmtId="3" fontId="3" fillId="4" borderId="5" xfId="1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1" applyFont="1"/>
    <xf numFmtId="0" fontId="1" fillId="0" borderId="0" xfId="1"/>
    <xf numFmtId="0" fontId="2" fillId="6" borderId="6" xfId="1" applyFont="1" applyFill="1" applyBorder="1"/>
    <xf numFmtId="0" fontId="1" fillId="6" borderId="2" xfId="1" applyFill="1" applyBorder="1"/>
    <xf numFmtId="0" fontId="1" fillId="6" borderId="9" xfId="1" applyFill="1" applyBorder="1"/>
    <xf numFmtId="0" fontId="1" fillId="6" borderId="10" xfId="1" applyFill="1" applyBorder="1"/>
    <xf numFmtId="0" fontId="1" fillId="6" borderId="0" xfId="1" applyFill="1"/>
    <xf numFmtId="3" fontId="1" fillId="6" borderId="11" xfId="1" applyNumberFormat="1" applyFill="1" applyBorder="1"/>
    <xf numFmtId="0" fontId="1" fillId="6" borderId="7" xfId="1" applyFill="1" applyBorder="1"/>
    <xf numFmtId="0" fontId="1" fillId="6" borderId="1" xfId="1" applyFill="1" applyBorder="1"/>
    <xf numFmtId="3" fontId="1" fillId="6" borderId="8" xfId="1" applyNumberFormat="1" applyFill="1" applyBorder="1"/>
    <xf numFmtId="0" fontId="2" fillId="5" borderId="6" xfId="1" applyFont="1" applyFill="1" applyBorder="1"/>
    <xf numFmtId="0" fontId="1" fillId="5" borderId="2" xfId="1" applyFill="1" applyBorder="1"/>
    <xf numFmtId="0" fontId="1" fillId="5" borderId="9" xfId="1" applyFill="1" applyBorder="1"/>
    <xf numFmtId="0" fontId="2" fillId="7" borderId="6" xfId="1" applyFont="1" applyFill="1" applyBorder="1"/>
    <xf numFmtId="0" fontId="1" fillId="7" borderId="2" xfId="1" applyFill="1" applyBorder="1"/>
    <xf numFmtId="0" fontId="1" fillId="7" borderId="9" xfId="1" applyFill="1" applyBorder="1"/>
    <xf numFmtId="0" fontId="1" fillId="7" borderId="10" xfId="1" applyFill="1" applyBorder="1"/>
    <xf numFmtId="0" fontId="1" fillId="0" borderId="0" xfId="1" applyAlignment="1">
      <alignment wrapText="1"/>
    </xf>
    <xf numFmtId="16" fontId="5" fillId="0" borderId="0" xfId="0" applyNumberFormat="1" applyFont="1"/>
    <xf numFmtId="0" fontId="6" fillId="0" borderId="0" xfId="0" applyFont="1"/>
    <xf numFmtId="164" fontId="0" fillId="0" borderId="0" xfId="0" applyNumberFormat="1"/>
    <xf numFmtId="164" fontId="0" fillId="2" borderId="0" xfId="0" applyNumberFormat="1" applyFill="1"/>
    <xf numFmtId="0" fontId="1" fillId="0" borderId="0" xfId="1" applyAlignment="1">
      <alignment horizontal="center"/>
    </xf>
    <xf numFmtId="0" fontId="1" fillId="6" borderId="1" xfId="1" applyFill="1" applyBorder="1" applyAlignment="1">
      <alignment horizontal="center"/>
    </xf>
    <xf numFmtId="0" fontId="1" fillId="7" borderId="2" xfId="1" applyFill="1" applyBorder="1" applyAlignment="1">
      <alignment horizontal="center"/>
    </xf>
    <xf numFmtId="0" fontId="1" fillId="10" borderId="0" xfId="1" applyFill="1"/>
    <xf numFmtId="0" fontId="1" fillId="10" borderId="0" xfId="1" applyFill="1" applyAlignment="1">
      <alignment horizontal="center"/>
    </xf>
    <xf numFmtId="0" fontId="7" fillId="10" borderId="0" xfId="0" applyFont="1" applyFill="1"/>
    <xf numFmtId="164" fontId="0" fillId="0" borderId="0" xfId="0" applyNumberFormat="1" applyAlignment="1">
      <alignment horizontal="left"/>
    </xf>
    <xf numFmtId="14" fontId="1" fillId="6" borderId="0" xfId="1" applyNumberFormat="1" applyFill="1" applyAlignment="1">
      <alignment horizontal="center"/>
    </xf>
    <xf numFmtId="0" fontId="1" fillId="5" borderId="1" xfId="1" applyFill="1" applyBorder="1"/>
    <xf numFmtId="0" fontId="1" fillId="5" borderId="0" xfId="1" applyFill="1"/>
    <xf numFmtId="3" fontId="1" fillId="5" borderId="0" xfId="1" applyNumberFormat="1" applyFill="1"/>
    <xf numFmtId="0" fontId="1" fillId="5" borderId="1" xfId="1" applyFill="1" applyBorder="1" applyAlignment="1">
      <alignment wrapText="1"/>
    </xf>
    <xf numFmtId="14" fontId="8" fillId="0" borderId="0" xfId="1" applyNumberFormat="1" applyFont="1"/>
    <xf numFmtId="0" fontId="1" fillId="0" borderId="0" xfId="1" applyAlignment="1">
      <alignment horizontal="center" vertical="top" wrapText="1"/>
    </xf>
    <xf numFmtId="49" fontId="1" fillId="6" borderId="0" xfId="1" applyNumberFormat="1" applyFill="1"/>
    <xf numFmtId="0" fontId="1" fillId="7" borderId="0" xfId="1" applyFill="1"/>
    <xf numFmtId="165" fontId="0" fillId="7" borderId="0" xfId="1" applyNumberFormat="1" applyFont="1" applyFill="1" applyAlignment="1">
      <alignment horizontal="center"/>
    </xf>
    <xf numFmtId="49" fontId="1" fillId="7" borderId="0" xfId="1" applyNumberFormat="1" applyFill="1"/>
    <xf numFmtId="0" fontId="9" fillId="7" borderId="0" xfId="1" applyFont="1" applyFill="1"/>
    <xf numFmtId="0" fontId="1" fillId="7" borderId="1" xfId="1" applyFill="1" applyBorder="1"/>
    <xf numFmtId="3" fontId="1" fillId="7" borderId="1" xfId="1" applyNumberFormat="1" applyFill="1" applyBorder="1"/>
    <xf numFmtId="0" fontId="1" fillId="7" borderId="1" xfId="1" quotePrefix="1" applyFill="1" applyBorder="1" applyAlignment="1">
      <alignment horizontal="center"/>
    </xf>
    <xf numFmtId="0" fontId="2" fillId="9" borderId="6" xfId="1" applyFont="1" applyFill="1" applyBorder="1"/>
    <xf numFmtId="0" fontId="1" fillId="9" borderId="2" xfId="1" applyFill="1" applyBorder="1"/>
    <xf numFmtId="0" fontId="1" fillId="9" borderId="10" xfId="1" applyFill="1" applyBorder="1"/>
    <xf numFmtId="0" fontId="1" fillId="9" borderId="0" xfId="1" applyFill="1"/>
    <xf numFmtId="3" fontId="1" fillId="9" borderId="0" xfId="1" applyNumberFormat="1" applyFill="1"/>
    <xf numFmtId="0" fontId="1" fillId="9" borderId="7" xfId="1" applyFill="1" applyBorder="1"/>
    <xf numFmtId="0" fontId="1" fillId="9" borderId="1" xfId="1" applyFill="1" applyBorder="1"/>
    <xf numFmtId="14" fontId="1" fillId="9" borderId="2" xfId="1" applyNumberFormat="1" applyFill="1" applyBorder="1" applyAlignment="1">
      <alignment horizontal="center"/>
    </xf>
    <xf numFmtId="14" fontId="1" fillId="9" borderId="2" xfId="1" applyNumberFormat="1" applyFill="1" applyBorder="1"/>
    <xf numFmtId="0" fontId="1" fillId="5" borderId="2" xfId="1" applyFill="1" applyBorder="1" applyAlignment="1">
      <alignment wrapText="1"/>
    </xf>
    <xf numFmtId="165" fontId="1" fillId="5" borderId="2" xfId="1" applyNumberFormat="1" applyFill="1" applyBorder="1" applyAlignment="1">
      <alignment horizontal="center"/>
    </xf>
    <xf numFmtId="14" fontId="1" fillId="5" borderId="2" xfId="1" applyNumberFormat="1" applyFill="1" applyBorder="1"/>
    <xf numFmtId="0" fontId="2" fillId="8" borderId="6" xfId="1" applyFont="1" applyFill="1" applyBorder="1"/>
    <xf numFmtId="0" fontId="1" fillId="8" borderId="2" xfId="1" applyFill="1" applyBorder="1"/>
    <xf numFmtId="14" fontId="1" fillId="8" borderId="2" xfId="1" applyNumberFormat="1" applyFill="1" applyBorder="1" applyAlignment="1">
      <alignment horizontal="center"/>
    </xf>
    <xf numFmtId="49" fontId="1" fillId="8" borderId="2" xfId="1" applyNumberFormat="1" applyFill="1" applyBorder="1"/>
    <xf numFmtId="0" fontId="1" fillId="8" borderId="10" xfId="1" applyFill="1" applyBorder="1"/>
    <xf numFmtId="0" fontId="1" fillId="8" borderId="0" xfId="1" applyFill="1"/>
    <xf numFmtId="3" fontId="2" fillId="8" borderId="0" xfId="1" applyNumberFormat="1" applyFont="1" applyFill="1"/>
    <xf numFmtId="49" fontId="1" fillId="8" borderId="0" xfId="1" applyNumberFormat="1" applyFill="1"/>
    <xf numFmtId="0" fontId="1" fillId="8" borderId="7" xfId="1" applyFill="1" applyBorder="1"/>
    <xf numFmtId="0" fontId="1" fillId="8" borderId="1" xfId="1" applyFill="1" applyBorder="1"/>
    <xf numFmtId="0" fontId="1" fillId="8" borderId="1" xfId="1" applyFill="1" applyBorder="1" applyAlignment="1">
      <alignment horizontal="center"/>
    </xf>
    <xf numFmtId="0" fontId="2" fillId="3" borderId="6" xfId="1" applyFont="1" applyFill="1" applyBorder="1"/>
    <xf numFmtId="0" fontId="1" fillId="3" borderId="2" xfId="1" applyFill="1" applyBorder="1"/>
    <xf numFmtId="14" fontId="1" fillId="3" borderId="2" xfId="1" applyNumberFormat="1" applyFill="1" applyBorder="1" applyAlignment="1">
      <alignment horizontal="left"/>
    </xf>
    <xf numFmtId="0" fontId="1" fillId="3" borderId="10" xfId="1" applyFill="1" applyBorder="1"/>
    <xf numFmtId="0" fontId="1" fillId="3" borderId="0" xfId="1" applyFill="1"/>
    <xf numFmtId="3" fontId="1" fillId="3" borderId="0" xfId="1" applyNumberFormat="1" applyFill="1"/>
    <xf numFmtId="0" fontId="1" fillId="3" borderId="0" xfId="1" applyFill="1" applyAlignment="1">
      <alignment horizontal="center"/>
    </xf>
    <xf numFmtId="49" fontId="1" fillId="3" borderId="0" xfId="1" applyNumberFormat="1" applyFill="1"/>
    <xf numFmtId="14" fontId="1" fillId="3" borderId="0" xfId="1" applyNumberFormat="1" applyFill="1" applyAlignment="1">
      <alignment horizontal="left"/>
    </xf>
    <xf numFmtId="0" fontId="1" fillId="3" borderId="7" xfId="1" applyFill="1" applyBorder="1"/>
    <xf numFmtId="0" fontId="1" fillId="3" borderId="1" xfId="1" applyFill="1" applyBorder="1"/>
    <xf numFmtId="3" fontId="1" fillId="3" borderId="1" xfId="1" applyNumberFormat="1" applyFill="1" applyBorder="1"/>
    <xf numFmtId="0" fontId="1" fillId="3" borderId="1" xfId="1" applyFill="1" applyBorder="1" applyAlignment="1">
      <alignment horizontal="center"/>
    </xf>
    <xf numFmtId="0" fontId="2" fillId="11" borderId="6" xfId="1" applyFont="1" applyFill="1" applyBorder="1"/>
    <xf numFmtId="0" fontId="1" fillId="11" borderId="2" xfId="1" applyFill="1" applyBorder="1"/>
    <xf numFmtId="14" fontId="1" fillId="11" borderId="2" xfId="1" applyNumberFormat="1" applyFill="1" applyBorder="1" applyAlignment="1">
      <alignment horizontal="center"/>
    </xf>
    <xf numFmtId="0" fontId="1" fillId="11" borderId="10" xfId="1" applyFill="1" applyBorder="1"/>
    <xf numFmtId="0" fontId="1" fillId="11" borderId="0" xfId="1" applyFill="1"/>
    <xf numFmtId="3" fontId="1" fillId="11" borderId="0" xfId="1" applyNumberFormat="1" applyFill="1"/>
    <xf numFmtId="49" fontId="1" fillId="11" borderId="0" xfId="1" applyNumberFormat="1" applyFill="1"/>
    <xf numFmtId="0" fontId="1" fillId="11" borderId="7" xfId="1" applyFill="1" applyBorder="1"/>
    <xf numFmtId="0" fontId="1" fillId="11" borderId="1" xfId="1" applyFill="1" applyBorder="1"/>
    <xf numFmtId="3" fontId="1" fillId="11" borderId="1" xfId="1" applyNumberFormat="1" applyFill="1" applyBorder="1"/>
    <xf numFmtId="16" fontId="1" fillId="9" borderId="0" xfId="1" applyNumberFormat="1" applyFill="1"/>
    <xf numFmtId="166" fontId="1" fillId="6" borderId="0" xfId="1" applyNumberFormat="1" applyFill="1"/>
    <xf numFmtId="49" fontId="1" fillId="5" borderId="0" xfId="1" applyNumberFormat="1" applyFill="1"/>
    <xf numFmtId="49" fontId="0" fillId="7" borderId="0" xfId="1" applyNumberFormat="1" applyFont="1" applyFill="1" applyAlignment="1">
      <alignment horizontal="center"/>
    </xf>
    <xf numFmtId="49" fontId="1" fillId="9" borderId="0" xfId="1" applyNumberFormat="1" applyFill="1"/>
    <xf numFmtId="49" fontId="1" fillId="9" borderId="0" xfId="1" applyNumberFormat="1" applyFill="1" applyAlignment="1">
      <alignment horizontal="center"/>
    </xf>
    <xf numFmtId="49" fontId="1" fillId="8" borderId="0" xfId="1" applyNumberFormat="1" applyFill="1" applyAlignment="1">
      <alignment horizontal="center"/>
    </xf>
    <xf numFmtId="49" fontId="1" fillId="3" borderId="0" xfId="1" applyNumberFormat="1" applyFill="1" applyAlignment="1">
      <alignment horizontal="left"/>
    </xf>
    <xf numFmtId="49" fontId="1" fillId="11" borderId="0" xfId="1" applyNumberFormat="1" applyFill="1" applyAlignment="1">
      <alignment horizontal="center"/>
    </xf>
    <xf numFmtId="49" fontId="1" fillId="6" borderId="0" xfId="1" applyNumberFormat="1" applyFill="1" applyAlignment="1">
      <alignment horizontal="center"/>
    </xf>
    <xf numFmtId="49" fontId="1" fillId="5" borderId="0" xfId="1" applyNumberFormat="1" applyFill="1" applyAlignment="1">
      <alignment horizontal="center"/>
    </xf>
    <xf numFmtId="0" fontId="1" fillId="5" borderId="1" xfId="1" applyFill="1" applyBorder="1" applyAlignment="1">
      <alignment horizontal="center"/>
    </xf>
    <xf numFmtId="0" fontId="1" fillId="9" borderId="1" xfId="1" applyFill="1" applyBorder="1" applyAlignment="1">
      <alignment horizontal="center"/>
    </xf>
    <xf numFmtId="14" fontId="1" fillId="3" borderId="2" xfId="1" applyNumberFormat="1" applyFill="1" applyBorder="1" applyAlignment="1">
      <alignment horizontal="center"/>
    </xf>
    <xf numFmtId="14" fontId="1" fillId="0" borderId="0" xfId="1" applyNumberFormat="1"/>
  </cellXfs>
  <cellStyles count="3">
    <cellStyle name="Normaali" xfId="0" builtinId="0"/>
    <cellStyle name="Normaali 2" xfId="1" xr:uid="{00000000-0005-0000-0000-000001000000}"/>
    <cellStyle name="Normal" xfId="2" xr:uid="{00000000-0005-0000-0000-000002000000}"/>
  </cellStyles>
  <dxfs count="0"/>
  <tableStyles count="0" defaultTableStyle="TableStyleMedium2" defaultPivotStyle="PivotStyleLight16"/>
  <colors>
    <mruColors>
      <color rgb="FFFFFFCC"/>
      <color rgb="FFFFAA00"/>
      <color rgb="FFFFC247"/>
      <color rgb="FFDDEEFF"/>
      <color rgb="FF0099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Talousvuodet 2022-2035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Diagrammi!$A$2</c:f>
              <c:strCache>
                <c:ptCount val="1"/>
                <c:pt idx="0">
                  <c:v>Talonrakennus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Diagrammi!$B$1:$O$1</c:f>
              <c:numCache>
                <c:formatCode>General</c:formatCod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numCache>
            </c:numRef>
          </c:xVal>
          <c:yVal>
            <c:numRef>
              <c:f>Diagrammi!$B$2:$O$2</c:f>
              <c:numCache>
                <c:formatCode>#,##0</c:formatCode>
                <c:ptCount val="14"/>
                <c:pt idx="0">
                  <c:v>-5470000</c:v>
                </c:pt>
                <c:pt idx="1">
                  <c:v>-2430000</c:v>
                </c:pt>
                <c:pt idx="2">
                  <c:v>-3430000</c:v>
                </c:pt>
                <c:pt idx="3">
                  <c:v>-3380000</c:v>
                </c:pt>
                <c:pt idx="4">
                  <c:v>-3110000</c:v>
                </c:pt>
                <c:pt idx="5">
                  <c:v>-6030000</c:v>
                </c:pt>
                <c:pt idx="6">
                  <c:v>-12080000</c:v>
                </c:pt>
                <c:pt idx="7">
                  <c:v>-13660000</c:v>
                </c:pt>
                <c:pt idx="8">
                  <c:v>-10430000</c:v>
                </c:pt>
                <c:pt idx="9">
                  <c:v>-2730000</c:v>
                </c:pt>
                <c:pt idx="10">
                  <c:v>-530000</c:v>
                </c:pt>
                <c:pt idx="11">
                  <c:v>-530000</c:v>
                </c:pt>
                <c:pt idx="12">
                  <c:v>-530000</c:v>
                </c:pt>
                <c:pt idx="13">
                  <c:v>-530000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727-48C2-85CD-E672D2E0A605}"/>
            </c:ext>
          </c:extLst>
        </c:ser>
        <c:ser>
          <c:idx val="1"/>
          <c:order val="1"/>
          <c:tx>
            <c:strRef>
              <c:f>Diagrammi!$A$3</c:f>
              <c:strCache>
                <c:ptCount val="1"/>
                <c:pt idx="0">
                  <c:v>Kuntatekniikka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Diagrammi!$B$1:$O$1</c:f>
              <c:numCache>
                <c:formatCode>General</c:formatCod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numCache>
            </c:numRef>
          </c:xVal>
          <c:yVal>
            <c:numRef>
              <c:f>Diagrammi!$B$3:$O$3</c:f>
              <c:numCache>
                <c:formatCode>#,##0</c:formatCode>
                <c:ptCount val="14"/>
                <c:pt idx="0">
                  <c:v>-3660000</c:v>
                </c:pt>
                <c:pt idx="1">
                  <c:v>-5410000</c:v>
                </c:pt>
                <c:pt idx="2">
                  <c:v>-6150000</c:v>
                </c:pt>
                <c:pt idx="3">
                  <c:v>-4250000</c:v>
                </c:pt>
                <c:pt idx="4">
                  <c:v>-3950000</c:v>
                </c:pt>
                <c:pt idx="5">
                  <c:v>-8900000</c:v>
                </c:pt>
                <c:pt idx="6">
                  <c:v>-8700000</c:v>
                </c:pt>
                <c:pt idx="7">
                  <c:v>-6700000</c:v>
                </c:pt>
                <c:pt idx="8">
                  <c:v>-7800000</c:v>
                </c:pt>
                <c:pt idx="9">
                  <c:v>-2800000</c:v>
                </c:pt>
                <c:pt idx="10">
                  <c:v>-1550000</c:v>
                </c:pt>
                <c:pt idx="11">
                  <c:v>-1800000</c:v>
                </c:pt>
                <c:pt idx="12">
                  <c:v>-1800000</c:v>
                </c:pt>
                <c:pt idx="13">
                  <c:v>-800000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727-48C2-85CD-E672D2E0A605}"/>
            </c:ext>
          </c:extLst>
        </c:ser>
        <c:ser>
          <c:idx val="2"/>
          <c:order val="2"/>
          <c:tx>
            <c:strRef>
              <c:f>Diagrammi!$A$4</c:f>
              <c:strCache>
                <c:ptCount val="1"/>
                <c:pt idx="0">
                  <c:v>Irtaimisto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Diagrammi!$B$1:$O$1</c:f>
              <c:numCache>
                <c:formatCode>General</c:formatCod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numCache>
            </c:numRef>
          </c:xVal>
          <c:yVal>
            <c:numRef>
              <c:f>Diagrammi!$B$4:$O$4</c:f>
              <c:numCache>
                <c:formatCode>#,##0</c:formatCode>
                <c:ptCount val="14"/>
                <c:pt idx="0">
                  <c:v>-340000</c:v>
                </c:pt>
                <c:pt idx="1">
                  <c:v>-310000</c:v>
                </c:pt>
                <c:pt idx="2">
                  <c:v>-280000</c:v>
                </c:pt>
                <c:pt idx="3">
                  <c:v>-245000</c:v>
                </c:pt>
                <c:pt idx="4">
                  <c:v>-250000</c:v>
                </c:pt>
                <c:pt idx="5">
                  <c:v>-250000</c:v>
                </c:pt>
                <c:pt idx="6">
                  <c:v>-250000</c:v>
                </c:pt>
                <c:pt idx="7">
                  <c:v>-250000</c:v>
                </c:pt>
                <c:pt idx="8">
                  <c:v>-250000</c:v>
                </c:pt>
                <c:pt idx="9">
                  <c:v>-250000</c:v>
                </c:pt>
                <c:pt idx="10">
                  <c:v>-250000</c:v>
                </c:pt>
                <c:pt idx="11">
                  <c:v>-250000</c:v>
                </c:pt>
                <c:pt idx="12">
                  <c:v>-250000</c:v>
                </c:pt>
                <c:pt idx="13">
                  <c:v>-250000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727-48C2-85CD-E672D2E0A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5289896"/>
        <c:axId val="995286944"/>
      </c:scatterChart>
      <c:valAx>
        <c:axId val="995289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995286944"/>
        <c:crosses val="autoZero"/>
        <c:crossBetween val="midCat"/>
      </c:valAx>
      <c:valAx>
        <c:axId val="995286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9952898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 sz="1800" b="0" i="0" baseline="0">
                <a:effectLst/>
              </a:rPr>
              <a:t>Talousvuodet 2022-2035</a:t>
            </a:r>
            <a:endParaRPr lang="fi-FI">
              <a:effectLst/>
            </a:endParaRPr>
          </a:p>
        </c:rich>
      </c:tx>
      <c:layout>
        <c:manualLayout>
          <c:xMode val="edge"/>
          <c:yMode val="edge"/>
          <c:x val="0.32207311918681281"/>
          <c:y val="2.8946165829621045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Diagrammi!$A$2</c:f>
              <c:strCache>
                <c:ptCount val="1"/>
                <c:pt idx="0">
                  <c:v>Talonrakennus</c:v>
                </c:pt>
              </c:strCache>
            </c:strRef>
          </c:tx>
          <c:spPr>
            <a:ln w="9525" cap="flat" cmpd="sng" algn="ctr">
              <a:solidFill>
                <a:schemeClr val="accent1">
                  <a:alpha val="70000"/>
                </a:schemeClr>
              </a:solidFill>
              <a:prstDash val="sysDot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5"/>
            <c:spPr>
              <a:gradFill rotWithShape="1">
                <a:gsLst>
                  <a:gs pos="0">
                    <a:schemeClr val="accent1">
                      <a:tint val="50000"/>
                      <a:satMod val="300000"/>
                    </a:schemeClr>
                  </a:gs>
                  <a:gs pos="35000">
                    <a:schemeClr val="accent1">
                      <a:tint val="37000"/>
                      <a:satMod val="300000"/>
                    </a:schemeClr>
                  </a:gs>
                  <a:gs pos="100000">
                    <a:schemeClr val="accent1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xVal>
            <c:numRef>
              <c:f>Diagrammi!$B$1:$O$1</c:f>
              <c:numCache>
                <c:formatCode>General</c:formatCod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numCache>
            </c:numRef>
          </c:xVal>
          <c:yVal>
            <c:numRef>
              <c:f>Diagrammi!$B$2:$O$2</c:f>
              <c:numCache>
                <c:formatCode>#,##0</c:formatCode>
                <c:ptCount val="14"/>
                <c:pt idx="0">
                  <c:v>-5470000</c:v>
                </c:pt>
                <c:pt idx="1">
                  <c:v>-2430000</c:v>
                </c:pt>
                <c:pt idx="2">
                  <c:v>-3430000</c:v>
                </c:pt>
                <c:pt idx="3">
                  <c:v>-3380000</c:v>
                </c:pt>
                <c:pt idx="4">
                  <c:v>-3110000</c:v>
                </c:pt>
                <c:pt idx="5">
                  <c:v>-6030000</c:v>
                </c:pt>
                <c:pt idx="6">
                  <c:v>-12080000</c:v>
                </c:pt>
                <c:pt idx="7">
                  <c:v>-13660000</c:v>
                </c:pt>
                <c:pt idx="8">
                  <c:v>-10430000</c:v>
                </c:pt>
                <c:pt idx="9">
                  <c:v>-2730000</c:v>
                </c:pt>
                <c:pt idx="10">
                  <c:v>-530000</c:v>
                </c:pt>
                <c:pt idx="11">
                  <c:v>-530000</c:v>
                </c:pt>
                <c:pt idx="12">
                  <c:v>-530000</c:v>
                </c:pt>
                <c:pt idx="13">
                  <c:v>-530000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4A3-4503-9950-18D9829AB3CC}"/>
            </c:ext>
          </c:extLst>
        </c:ser>
        <c:ser>
          <c:idx val="1"/>
          <c:order val="1"/>
          <c:tx>
            <c:strRef>
              <c:f>Diagrammi!$A$3</c:f>
              <c:strCache>
                <c:ptCount val="1"/>
                <c:pt idx="0">
                  <c:v>Kuntatekniikka</c:v>
                </c:pt>
              </c:strCache>
            </c:strRef>
          </c:tx>
          <c:spPr>
            <a:ln w="9525" cap="flat" cmpd="sng" algn="ctr">
              <a:solidFill>
                <a:schemeClr val="accent2">
                  <a:alpha val="70000"/>
                </a:schemeClr>
              </a:solidFill>
              <a:prstDash val="sysDot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5"/>
            <c:spPr>
              <a:gradFill rotWithShape="1">
                <a:gsLst>
                  <a:gs pos="0">
                    <a:schemeClr val="accent2">
                      <a:tint val="50000"/>
                      <a:satMod val="300000"/>
                    </a:schemeClr>
                  </a:gs>
                  <a:gs pos="35000">
                    <a:schemeClr val="accent2">
                      <a:tint val="37000"/>
                      <a:satMod val="300000"/>
                    </a:schemeClr>
                  </a:gs>
                  <a:gs pos="100000">
                    <a:schemeClr val="accent2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2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xVal>
            <c:numRef>
              <c:f>Diagrammi!$B$1:$O$1</c:f>
              <c:numCache>
                <c:formatCode>General</c:formatCod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numCache>
            </c:numRef>
          </c:xVal>
          <c:yVal>
            <c:numRef>
              <c:f>Diagrammi!$B$3:$O$3</c:f>
              <c:numCache>
                <c:formatCode>#,##0</c:formatCode>
                <c:ptCount val="14"/>
                <c:pt idx="0">
                  <c:v>-3660000</c:v>
                </c:pt>
                <c:pt idx="1">
                  <c:v>-5410000</c:v>
                </c:pt>
                <c:pt idx="2">
                  <c:v>-6150000</c:v>
                </c:pt>
                <c:pt idx="3">
                  <c:v>-4250000</c:v>
                </c:pt>
                <c:pt idx="4">
                  <c:v>-3950000</c:v>
                </c:pt>
                <c:pt idx="5">
                  <c:v>-8900000</c:v>
                </c:pt>
                <c:pt idx="6">
                  <c:v>-8700000</c:v>
                </c:pt>
                <c:pt idx="7">
                  <c:v>-6700000</c:v>
                </c:pt>
                <c:pt idx="8">
                  <c:v>-7800000</c:v>
                </c:pt>
                <c:pt idx="9">
                  <c:v>-2800000</c:v>
                </c:pt>
                <c:pt idx="10">
                  <c:v>-1550000</c:v>
                </c:pt>
                <c:pt idx="11">
                  <c:v>-1800000</c:v>
                </c:pt>
                <c:pt idx="12">
                  <c:v>-1800000</c:v>
                </c:pt>
                <c:pt idx="13">
                  <c:v>-800000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4A3-4503-9950-18D9829AB3CC}"/>
            </c:ext>
          </c:extLst>
        </c:ser>
        <c:ser>
          <c:idx val="2"/>
          <c:order val="2"/>
          <c:tx>
            <c:strRef>
              <c:f>Diagrammi!$A$4</c:f>
              <c:strCache>
                <c:ptCount val="1"/>
                <c:pt idx="0">
                  <c:v>Irtaimisto</c:v>
                </c:pt>
              </c:strCache>
            </c:strRef>
          </c:tx>
          <c:spPr>
            <a:ln w="9525" cap="flat" cmpd="sng" algn="ctr">
              <a:solidFill>
                <a:schemeClr val="accent3">
                  <a:alpha val="70000"/>
                </a:schemeClr>
              </a:solidFill>
              <a:prstDash val="sysDot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5"/>
            <c:spPr>
              <a:gradFill rotWithShape="1">
                <a:gsLst>
                  <a:gs pos="0">
                    <a:schemeClr val="accent3">
                      <a:tint val="50000"/>
                      <a:satMod val="300000"/>
                    </a:schemeClr>
                  </a:gs>
                  <a:gs pos="35000">
                    <a:schemeClr val="accent3">
                      <a:tint val="37000"/>
                      <a:satMod val="300000"/>
                    </a:schemeClr>
                  </a:gs>
                  <a:gs pos="100000">
                    <a:schemeClr val="accent3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3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xVal>
            <c:numRef>
              <c:f>Diagrammi!$B$1:$O$1</c:f>
              <c:numCache>
                <c:formatCode>General</c:formatCod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numCache>
            </c:numRef>
          </c:xVal>
          <c:yVal>
            <c:numRef>
              <c:f>Diagrammi!$B$4:$O$4</c:f>
              <c:numCache>
                <c:formatCode>#,##0</c:formatCode>
                <c:ptCount val="14"/>
                <c:pt idx="0">
                  <c:v>-340000</c:v>
                </c:pt>
                <c:pt idx="1">
                  <c:v>-310000</c:v>
                </c:pt>
                <c:pt idx="2">
                  <c:v>-280000</c:v>
                </c:pt>
                <c:pt idx="3">
                  <c:v>-245000</c:v>
                </c:pt>
                <c:pt idx="4">
                  <c:v>-250000</c:v>
                </c:pt>
                <c:pt idx="5">
                  <c:v>-250000</c:v>
                </c:pt>
                <c:pt idx="6">
                  <c:v>-250000</c:v>
                </c:pt>
                <c:pt idx="7">
                  <c:v>-250000</c:v>
                </c:pt>
                <c:pt idx="8">
                  <c:v>-250000</c:v>
                </c:pt>
                <c:pt idx="9">
                  <c:v>-250000</c:v>
                </c:pt>
                <c:pt idx="10">
                  <c:v>-250000</c:v>
                </c:pt>
                <c:pt idx="11">
                  <c:v>-250000</c:v>
                </c:pt>
                <c:pt idx="12">
                  <c:v>-250000</c:v>
                </c:pt>
                <c:pt idx="13">
                  <c:v>-250000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4A3-4503-9950-18D9829AB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9418632"/>
        <c:axId val="769418960"/>
      </c:scatterChart>
      <c:valAx>
        <c:axId val="769418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0000"/>
                <a:lumOff val="8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769418960"/>
        <c:crosses val="autoZero"/>
        <c:crossBetween val="midCat"/>
      </c:valAx>
      <c:valAx>
        <c:axId val="769418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769418632"/>
        <c:crosses val="autoZero"/>
        <c:crossBetween val="midCat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>
                <a:alpha val="0"/>
              </a:schemeClr>
            </a:gs>
          </a:gsLst>
          <a:lin ang="5400000" scaled="0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fi-FI" sz="1800" b="0" i="0" baseline="0">
                <a:effectLst/>
              </a:rPr>
              <a:t>Talousvuodet 2022-2035</a:t>
            </a:r>
            <a:endParaRPr lang="fi-FI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Diagrammi!$A$2</c:f>
              <c:strCache>
                <c:ptCount val="1"/>
                <c:pt idx="0">
                  <c:v>Talonrakennus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Diagrammi!$B$1:$O$1</c:f>
              <c:numCache>
                <c:formatCode>General</c:formatCod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numCache>
            </c:numRef>
          </c:cat>
          <c:val>
            <c:numRef>
              <c:f>Diagrammi!$B$2:$O$2</c:f>
              <c:numCache>
                <c:formatCode>#,##0</c:formatCode>
                <c:ptCount val="14"/>
                <c:pt idx="0">
                  <c:v>-5470000</c:v>
                </c:pt>
                <c:pt idx="1">
                  <c:v>-2430000</c:v>
                </c:pt>
                <c:pt idx="2">
                  <c:v>-3430000</c:v>
                </c:pt>
                <c:pt idx="3">
                  <c:v>-3380000</c:v>
                </c:pt>
                <c:pt idx="4">
                  <c:v>-3110000</c:v>
                </c:pt>
                <c:pt idx="5">
                  <c:v>-6030000</c:v>
                </c:pt>
                <c:pt idx="6">
                  <c:v>-12080000</c:v>
                </c:pt>
                <c:pt idx="7">
                  <c:v>-13660000</c:v>
                </c:pt>
                <c:pt idx="8">
                  <c:v>-10430000</c:v>
                </c:pt>
                <c:pt idx="9">
                  <c:v>-2730000</c:v>
                </c:pt>
                <c:pt idx="10">
                  <c:v>-530000</c:v>
                </c:pt>
                <c:pt idx="11">
                  <c:v>-530000</c:v>
                </c:pt>
                <c:pt idx="12">
                  <c:v>-530000</c:v>
                </c:pt>
                <c:pt idx="13">
                  <c:v>-530000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28-4728-907E-E5DC223B5ACC}"/>
            </c:ext>
          </c:extLst>
        </c:ser>
        <c:ser>
          <c:idx val="1"/>
          <c:order val="1"/>
          <c:tx>
            <c:strRef>
              <c:f>Diagrammi!$A$3</c:f>
              <c:strCache>
                <c:ptCount val="1"/>
                <c:pt idx="0">
                  <c:v>Kuntatekniikka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Diagrammi!$B$1:$O$1</c:f>
              <c:numCache>
                <c:formatCode>General</c:formatCod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numCache>
            </c:numRef>
          </c:cat>
          <c:val>
            <c:numRef>
              <c:f>Diagrammi!$B$3:$O$3</c:f>
              <c:numCache>
                <c:formatCode>#,##0</c:formatCode>
                <c:ptCount val="14"/>
                <c:pt idx="0">
                  <c:v>-3660000</c:v>
                </c:pt>
                <c:pt idx="1">
                  <c:v>-5410000</c:v>
                </c:pt>
                <c:pt idx="2">
                  <c:v>-6150000</c:v>
                </c:pt>
                <c:pt idx="3">
                  <c:v>-4250000</c:v>
                </c:pt>
                <c:pt idx="4">
                  <c:v>-3950000</c:v>
                </c:pt>
                <c:pt idx="5">
                  <c:v>-8900000</c:v>
                </c:pt>
                <c:pt idx="6">
                  <c:v>-8700000</c:v>
                </c:pt>
                <c:pt idx="7">
                  <c:v>-6700000</c:v>
                </c:pt>
                <c:pt idx="8">
                  <c:v>-7800000</c:v>
                </c:pt>
                <c:pt idx="9">
                  <c:v>-2800000</c:v>
                </c:pt>
                <c:pt idx="10">
                  <c:v>-1550000</c:v>
                </c:pt>
                <c:pt idx="11">
                  <c:v>-1800000</c:v>
                </c:pt>
                <c:pt idx="12">
                  <c:v>-1800000</c:v>
                </c:pt>
                <c:pt idx="13">
                  <c:v>-800000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28-4728-907E-E5DC223B5ACC}"/>
            </c:ext>
          </c:extLst>
        </c:ser>
        <c:ser>
          <c:idx val="2"/>
          <c:order val="2"/>
          <c:tx>
            <c:strRef>
              <c:f>Diagrammi!$A$4</c:f>
              <c:strCache>
                <c:ptCount val="1"/>
                <c:pt idx="0">
                  <c:v>Irtaimisto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Diagrammi!$B$1:$O$1</c:f>
              <c:numCache>
                <c:formatCode>General</c:formatCode>
                <c:ptCount val="1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</c:numCache>
            </c:numRef>
          </c:cat>
          <c:val>
            <c:numRef>
              <c:f>Diagrammi!$B$4:$O$4</c:f>
              <c:numCache>
                <c:formatCode>#,##0</c:formatCode>
                <c:ptCount val="14"/>
                <c:pt idx="0">
                  <c:v>-340000</c:v>
                </c:pt>
                <c:pt idx="1">
                  <c:v>-310000</c:v>
                </c:pt>
                <c:pt idx="2">
                  <c:v>-280000</c:v>
                </c:pt>
                <c:pt idx="3">
                  <c:v>-245000</c:v>
                </c:pt>
                <c:pt idx="4">
                  <c:v>-250000</c:v>
                </c:pt>
                <c:pt idx="5">
                  <c:v>-250000</c:v>
                </c:pt>
                <c:pt idx="6">
                  <c:v>-250000</c:v>
                </c:pt>
                <c:pt idx="7">
                  <c:v>-250000</c:v>
                </c:pt>
                <c:pt idx="8">
                  <c:v>-250000</c:v>
                </c:pt>
                <c:pt idx="9">
                  <c:v>-250000</c:v>
                </c:pt>
                <c:pt idx="10">
                  <c:v>-250000</c:v>
                </c:pt>
                <c:pt idx="11">
                  <c:v>-250000</c:v>
                </c:pt>
                <c:pt idx="12">
                  <c:v>-250000</c:v>
                </c:pt>
                <c:pt idx="13">
                  <c:v>-250000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28-4728-907E-E5DC223B5A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5348944"/>
        <c:axId val="775352880"/>
      </c:barChart>
      <c:catAx>
        <c:axId val="7753489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775352880"/>
        <c:crosses val="autoZero"/>
        <c:auto val="1"/>
        <c:lblAlgn val="ctr"/>
        <c:lblOffset val="100"/>
        <c:noMultiLvlLbl val="0"/>
      </c:catAx>
      <c:valAx>
        <c:axId val="775352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775348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8">
  <cs:axisTitle>
    <cs:lnRef idx="0"/>
    <cs:fillRef idx="0"/>
    <cs:effectRef idx="0"/>
    <cs:fontRef idx="minor">
      <a:schemeClr val="lt1">
        <a:lumMod val="7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519112</xdr:colOff>
      <xdr:row>6</xdr:row>
      <xdr:rowOff>14286</xdr:rowOff>
    </xdr:from>
    <xdr:to>
      <xdr:col>9</xdr:col>
      <xdr:colOff>485775</xdr:colOff>
      <xdr:row>27</xdr:row>
      <xdr:rowOff>66674</xdr:rowOff>
    </xdr:to>
    <xdr:graphicFrame macro="">
      <xdr:nvGraphicFramePr>
        <xdr:cNvPr id="4" name="Kaavio 3">
          <a:extLst>
            <a:ext uri="{FF2B5EF4-FFF2-40B4-BE49-F238E27FC236}">
              <a16:creationId xmlns:a16="http://schemas.microsoft.com/office/drawing/2014/main" id="{744E80C3-A6BC-4A49-A0FB-13F3F1AF97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533399</xdr:colOff>
      <xdr:row>28</xdr:row>
      <xdr:rowOff>71436</xdr:rowOff>
    </xdr:from>
    <xdr:to>
      <xdr:col>9</xdr:col>
      <xdr:colOff>485775</xdr:colOff>
      <xdr:row>50</xdr:row>
      <xdr:rowOff>19050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BCCBD131-BB3B-4818-8674-BA8612C43382}"/>
            </a:ext>
            <a:ext uri="{147F2762-F138-4A5C-976F-8EAC2B608ADB}">
              <a16:predDERef xmlns:a16="http://schemas.microsoft.com/office/drawing/2014/main" pred="{744E80C3-A6BC-4A49-A0FB-13F3F1AF97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66674</xdr:colOff>
      <xdr:row>7</xdr:row>
      <xdr:rowOff>47625</xdr:rowOff>
    </xdr:from>
    <xdr:to>
      <xdr:col>18</xdr:col>
      <xdr:colOff>590549</xdr:colOff>
      <xdr:row>28</xdr:row>
      <xdr:rowOff>109537</xdr:rowOff>
    </xdr:to>
    <xdr:graphicFrame macro="">
      <xdr:nvGraphicFramePr>
        <xdr:cNvPr id="3" name="Kaavio 2">
          <a:extLst>
            <a:ext uri="{FF2B5EF4-FFF2-40B4-BE49-F238E27FC236}">
              <a16:creationId xmlns:a16="http://schemas.microsoft.com/office/drawing/2014/main" id="{D9F8E8ED-D0DF-4DCF-9AC9-A8C0BC5A85F0}"/>
            </a:ext>
            <a:ext uri="{147F2762-F138-4A5C-976F-8EAC2B608ADB}">
              <a16:predDERef xmlns:a16="http://schemas.microsoft.com/office/drawing/2014/main" pred="{BCCBD131-BB3B-4818-8674-BA8612C433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10</xdr:col>
      <xdr:colOff>438150</xdr:colOff>
      <xdr:row>30</xdr:row>
      <xdr:rowOff>123825</xdr:rowOff>
    </xdr:from>
    <xdr:to>
      <xdr:col>27</xdr:col>
      <xdr:colOff>198419</xdr:colOff>
      <xdr:row>74</xdr:row>
      <xdr:rowOff>68293</xdr:rowOff>
    </xdr:to>
    <xdr:pic>
      <xdr:nvPicPr>
        <xdr:cNvPr id="5" name="Kuva 4">
          <a:extLst>
            <a:ext uri="{FF2B5EF4-FFF2-40B4-BE49-F238E27FC236}">
              <a16:creationId xmlns:a16="http://schemas.microsoft.com/office/drawing/2014/main" id="{E36D4F1A-E2FD-4984-96CB-37F4088CE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10450" y="4991100"/>
          <a:ext cx="10123469" cy="70691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1515D14-3F46-48BE-9395-700A6FDBCD5D}">
  <we:reference id="f93cefb0-f4a2-407d-a67c-b3df2bc77053" version="1.0.0.1" store="EXCatalog" storeType="EXCatalog"/>
  <we:alternateReferences/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D8D91-C334-4BB0-B75D-2CF828CA1532}">
  <sheetPr>
    <pageSetUpPr fitToPage="1"/>
  </sheetPr>
  <dimension ref="A2:Q38"/>
  <sheetViews>
    <sheetView tabSelected="1" zoomScale="115" zoomScaleNormal="115" workbookViewId="0">
      <pane ySplit="4" topLeftCell="A5" activePane="bottomLeft" state="frozen"/>
      <selection pane="bottomLeft" activeCell="K48" sqref="K48"/>
    </sheetView>
  </sheetViews>
  <sheetFormatPr defaultColWidth="8.85546875" defaultRowHeight="12.75" customHeight="1"/>
  <cols>
    <col min="1" max="1" width="15" style="6" bestFit="1" customWidth="1"/>
    <col min="2" max="2" width="9.42578125" style="6" bestFit="1" customWidth="1"/>
    <col min="3" max="5" width="8.85546875" style="6"/>
    <col min="6" max="6" width="6.7109375" style="6" customWidth="1"/>
    <col min="7" max="7" width="11.28515625" style="6" hidden="1" customWidth="1"/>
    <col min="8" max="8" width="34.28515625" style="6" customWidth="1"/>
    <col min="9" max="9" width="21.5703125" style="6" customWidth="1"/>
    <col min="10" max="10" width="12.85546875" style="6" hidden="1" customWidth="1"/>
    <col min="11" max="11" width="23.85546875" style="6" customWidth="1"/>
    <col min="12" max="12" width="15.28515625" style="28" customWidth="1"/>
    <col min="13" max="13" width="21.28515625" style="6" customWidth="1"/>
    <col min="14" max="14" width="40" style="6" customWidth="1"/>
    <col min="15" max="15" width="20.5703125" style="6" customWidth="1"/>
    <col min="16" max="16" width="8.85546875" style="6"/>
    <col min="17" max="17" width="18.140625" style="6" customWidth="1"/>
    <col min="18" max="16384" width="8.85546875" style="6"/>
  </cols>
  <sheetData>
    <row r="2" spans="1:17" ht="30">
      <c r="A2" s="5" t="s">
        <v>0</v>
      </c>
    </row>
    <row r="3" spans="1:17" ht="15" customHeight="1">
      <c r="A3" s="40" t="s">
        <v>1</v>
      </c>
      <c r="B3" s="110">
        <v>46296</v>
      </c>
      <c r="K3" s="31"/>
      <c r="L3" s="32"/>
      <c r="M3" s="33" t="s">
        <v>2</v>
      </c>
      <c r="N3" s="6" t="s">
        <v>3</v>
      </c>
    </row>
    <row r="4" spans="1:17" ht="26.25" customHeight="1">
      <c r="H4" s="6" t="s">
        <v>4</v>
      </c>
      <c r="I4" s="6" t="s">
        <v>5</v>
      </c>
      <c r="J4" s="6" t="s">
        <v>6</v>
      </c>
      <c r="K4" s="23" t="s">
        <v>7</v>
      </c>
      <c r="L4" s="41" t="s">
        <v>8</v>
      </c>
      <c r="M4" s="6" t="s">
        <v>9</v>
      </c>
    </row>
    <row r="5" spans="1:17">
      <c r="A5" s="7" t="s">
        <v>10</v>
      </c>
      <c r="B5" s="8"/>
      <c r="C5" s="8"/>
      <c r="D5" s="8"/>
      <c r="E5" s="8"/>
      <c r="F5" s="8"/>
      <c r="G5" s="9"/>
      <c r="H5" s="8"/>
      <c r="I5" s="8"/>
      <c r="J5" s="8"/>
      <c r="K5" s="8"/>
      <c r="L5" s="8"/>
      <c r="M5" s="8"/>
      <c r="N5" s="8"/>
    </row>
    <row r="6" spans="1:17">
      <c r="A6" s="10"/>
      <c r="B6" s="11" t="s">
        <v>11</v>
      </c>
      <c r="C6" s="11"/>
      <c r="D6" s="11"/>
      <c r="E6" s="11"/>
      <c r="F6" s="11"/>
      <c r="G6" s="12">
        <v>-400000</v>
      </c>
      <c r="H6" s="11"/>
      <c r="I6" s="11"/>
      <c r="J6" s="11" t="s">
        <v>12</v>
      </c>
      <c r="K6" s="42" t="s">
        <v>13</v>
      </c>
      <c r="L6" s="105" t="s">
        <v>14</v>
      </c>
      <c r="M6" s="42" t="s">
        <v>15</v>
      </c>
      <c r="N6" s="11"/>
    </row>
    <row r="7" spans="1:17">
      <c r="A7" s="10"/>
      <c r="B7" s="11" t="s">
        <v>16</v>
      </c>
      <c r="C7" s="11"/>
      <c r="D7" s="11"/>
      <c r="E7" s="11"/>
      <c r="F7" s="11"/>
      <c r="G7" s="12"/>
      <c r="H7" s="11"/>
      <c r="I7" s="11"/>
      <c r="J7" s="11"/>
      <c r="K7" s="97"/>
      <c r="L7" s="35"/>
      <c r="M7" s="42"/>
      <c r="N7" s="11"/>
    </row>
    <row r="8" spans="1:17">
      <c r="A8" s="13"/>
      <c r="B8" s="14"/>
      <c r="C8" s="14"/>
      <c r="D8" s="14"/>
      <c r="E8" s="14"/>
      <c r="F8" s="14"/>
      <c r="G8" s="15"/>
      <c r="H8" s="14"/>
      <c r="I8" s="14"/>
      <c r="J8" s="14"/>
      <c r="K8" s="14"/>
      <c r="L8" s="29"/>
      <c r="M8" s="14"/>
      <c r="N8" s="14"/>
    </row>
    <row r="10" spans="1:17" ht="15">
      <c r="A10" s="19" t="s">
        <v>17</v>
      </c>
      <c r="B10" s="20"/>
      <c r="C10" s="20"/>
      <c r="D10" s="20"/>
      <c r="E10" s="20"/>
      <c r="F10" s="20"/>
      <c r="G10" s="21"/>
      <c r="H10" s="20"/>
      <c r="I10" s="20"/>
      <c r="J10" s="20"/>
      <c r="K10" s="20"/>
      <c r="L10" s="30"/>
      <c r="M10" s="20"/>
      <c r="N10" s="20"/>
      <c r="Q10" s="24"/>
    </row>
    <row r="11" spans="1:17" ht="15.75">
      <c r="A11" s="22"/>
      <c r="B11" s="43" t="s">
        <v>18</v>
      </c>
      <c r="C11" s="43"/>
      <c r="D11" s="43"/>
      <c r="E11" s="43"/>
      <c r="F11" s="43"/>
      <c r="G11" s="43">
        <v>-400000</v>
      </c>
      <c r="H11" s="43"/>
      <c r="I11" s="43"/>
      <c r="J11" s="43" t="s">
        <v>12</v>
      </c>
      <c r="K11" s="45" t="s">
        <v>19</v>
      </c>
      <c r="L11" s="99" t="s">
        <v>14</v>
      </c>
      <c r="M11" s="45" t="s">
        <v>20</v>
      </c>
      <c r="N11" s="46"/>
      <c r="Q11" s="25"/>
    </row>
    <row r="12" spans="1:17" ht="15.75">
      <c r="A12" s="43"/>
      <c r="B12" s="43" t="s">
        <v>21</v>
      </c>
      <c r="C12" s="43"/>
      <c r="D12" s="43"/>
      <c r="E12" s="43"/>
      <c r="F12" s="43"/>
      <c r="G12" s="43"/>
      <c r="H12" s="43"/>
      <c r="I12" s="43"/>
      <c r="J12" s="43"/>
      <c r="K12" s="45"/>
      <c r="L12" s="44"/>
      <c r="M12" s="45"/>
      <c r="N12" s="46"/>
      <c r="Q12" s="25"/>
    </row>
    <row r="13" spans="1:17" ht="15.75">
      <c r="A13" s="43"/>
      <c r="B13" s="43" t="s">
        <v>22</v>
      </c>
      <c r="C13" s="43"/>
      <c r="D13" s="43"/>
      <c r="E13" s="43"/>
      <c r="F13" s="43"/>
      <c r="G13" s="43"/>
      <c r="H13" s="43"/>
      <c r="I13" s="43"/>
      <c r="J13" s="43"/>
      <c r="K13" s="45"/>
      <c r="L13" s="44"/>
      <c r="M13" s="45"/>
      <c r="N13" s="46"/>
      <c r="Q13" s="25"/>
    </row>
    <row r="14" spans="1:17">
      <c r="A14" s="47"/>
      <c r="B14" s="47"/>
      <c r="C14" s="47"/>
      <c r="D14" s="47"/>
      <c r="E14" s="47"/>
      <c r="F14" s="47"/>
      <c r="G14" s="48" t="e">
        <f>#REF!</f>
        <v>#REF!</v>
      </c>
      <c r="H14" s="47"/>
      <c r="I14" s="47"/>
      <c r="J14" s="47"/>
      <c r="K14" s="47"/>
      <c r="L14" s="49"/>
      <c r="M14" s="47"/>
      <c r="N14" s="47"/>
      <c r="Q14" s="26"/>
    </row>
    <row r="15" spans="1:17">
      <c r="Q15" s="27"/>
    </row>
    <row r="16" spans="1:17">
      <c r="A16" s="50" t="s">
        <v>23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7"/>
      <c r="M16" s="58"/>
      <c r="N16" s="51"/>
      <c r="Q16" s="27"/>
    </row>
    <row r="17" spans="1:14">
      <c r="A17" s="52"/>
      <c r="B17" s="53" t="s">
        <v>24</v>
      </c>
      <c r="C17" s="53"/>
      <c r="D17" s="53"/>
      <c r="E17" s="53"/>
      <c r="F17" s="53"/>
      <c r="G17" s="54" t="e">
        <f>#REF!</f>
        <v>#REF!</v>
      </c>
      <c r="H17" s="53"/>
      <c r="I17" s="53"/>
      <c r="J17" s="53"/>
      <c r="K17" s="100" t="s">
        <v>19</v>
      </c>
      <c r="L17" s="101" t="s">
        <v>14</v>
      </c>
      <c r="M17" s="96" t="s">
        <v>25</v>
      </c>
      <c r="N17" s="53"/>
    </row>
    <row r="18" spans="1:14">
      <c r="A18" s="55"/>
      <c r="B18" s="56"/>
      <c r="C18" s="56"/>
      <c r="D18" s="56"/>
      <c r="E18" s="56"/>
      <c r="F18" s="56"/>
      <c r="G18" s="56" t="e">
        <f>SUM(G17:G17)</f>
        <v>#REF!</v>
      </c>
      <c r="H18" s="56"/>
      <c r="I18" s="56"/>
      <c r="J18" s="56"/>
      <c r="K18" s="56"/>
      <c r="L18" s="108"/>
      <c r="M18" s="56"/>
      <c r="N18" s="56"/>
    </row>
    <row r="20" spans="1:14" ht="12.75" customHeight="1">
      <c r="A20" s="86" t="s">
        <v>26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8"/>
      <c r="M20" s="87"/>
      <c r="N20" s="87"/>
    </row>
    <row r="21" spans="1:14" ht="12.75" customHeight="1">
      <c r="A21" s="89"/>
      <c r="B21" s="90" t="s">
        <v>27</v>
      </c>
      <c r="C21" s="90"/>
      <c r="D21" s="90"/>
      <c r="E21" s="90"/>
      <c r="F21" s="90"/>
      <c r="G21" s="91"/>
      <c r="H21" s="90"/>
      <c r="I21" s="90"/>
      <c r="J21" s="90" t="s">
        <v>12</v>
      </c>
      <c r="K21" s="92" t="s">
        <v>28</v>
      </c>
      <c r="L21" s="104" t="s">
        <v>29</v>
      </c>
      <c r="M21" s="92" t="s">
        <v>30</v>
      </c>
      <c r="N21" s="90"/>
    </row>
    <row r="22" spans="1:14" ht="12.75" customHeight="1">
      <c r="A22" s="93"/>
      <c r="B22" s="94"/>
      <c r="C22" s="94"/>
      <c r="D22" s="94"/>
      <c r="E22" s="94"/>
      <c r="F22" s="94"/>
      <c r="G22" s="95"/>
      <c r="H22" s="94"/>
      <c r="I22" s="94"/>
      <c r="J22" s="94"/>
      <c r="K22" s="94"/>
      <c r="L22" s="94"/>
      <c r="M22" s="94"/>
      <c r="N22" s="94"/>
    </row>
    <row r="24" spans="1:14">
      <c r="A24" s="62" t="s">
        <v>31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4"/>
      <c r="M24" s="65"/>
      <c r="N24" s="63"/>
    </row>
    <row r="25" spans="1:14">
      <c r="A25" s="66"/>
      <c r="B25" s="67" t="s">
        <v>32</v>
      </c>
      <c r="C25" s="67"/>
      <c r="D25" s="67"/>
      <c r="E25" s="67"/>
      <c r="F25" s="67"/>
      <c r="G25" s="68" t="e">
        <f>#REF!</f>
        <v>#REF!</v>
      </c>
      <c r="H25" s="67"/>
      <c r="I25" s="67"/>
      <c r="J25" s="67" t="s">
        <v>33</v>
      </c>
      <c r="K25" s="69" t="s">
        <v>14</v>
      </c>
      <c r="L25" s="102" t="s">
        <v>34</v>
      </c>
      <c r="M25" s="69" t="s">
        <v>35</v>
      </c>
      <c r="N25" s="67"/>
    </row>
    <row r="26" spans="1:14" ht="12.75" customHeight="1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2"/>
      <c r="M26" s="71"/>
      <c r="N26" s="71"/>
    </row>
    <row r="27" spans="1:14" ht="12.75" customHeight="1">
      <c r="H27" s="34"/>
    </row>
    <row r="28" spans="1:14">
      <c r="A28" s="73" t="s">
        <v>36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109"/>
      <c r="M28" s="75"/>
      <c r="N28" s="74"/>
    </row>
    <row r="29" spans="1:14" hidden="1">
      <c r="A29" s="76"/>
      <c r="B29" s="77"/>
      <c r="C29" s="77"/>
      <c r="D29" s="77"/>
      <c r="E29" s="77"/>
      <c r="F29" s="77"/>
      <c r="G29" s="78"/>
      <c r="H29" s="77"/>
      <c r="I29" s="77"/>
      <c r="J29" s="77" t="s">
        <v>12</v>
      </c>
      <c r="K29" s="77"/>
      <c r="L29" s="79"/>
      <c r="M29" s="80"/>
      <c r="N29" s="77"/>
    </row>
    <row r="30" spans="1:14">
      <c r="A30" s="76"/>
      <c r="B30" s="77" t="s">
        <v>37</v>
      </c>
      <c r="C30" s="77"/>
      <c r="D30" s="77"/>
      <c r="E30" s="77"/>
      <c r="F30" s="77"/>
      <c r="G30" s="78"/>
      <c r="H30" s="77"/>
      <c r="I30" s="77"/>
      <c r="J30" s="77"/>
      <c r="K30" s="80" t="s">
        <v>38</v>
      </c>
      <c r="L30" s="79"/>
      <c r="M30" s="103" t="s">
        <v>39</v>
      </c>
      <c r="N30" s="77"/>
    </row>
    <row r="31" spans="1:14" hidden="1">
      <c r="A31" s="76"/>
      <c r="B31" s="77"/>
      <c r="C31" s="77"/>
      <c r="D31" s="77"/>
      <c r="E31" s="77"/>
      <c r="F31" s="77"/>
      <c r="G31" s="78"/>
      <c r="H31" s="77"/>
      <c r="I31" s="77"/>
      <c r="J31" s="77"/>
      <c r="K31" s="77"/>
      <c r="L31" s="79"/>
      <c r="M31" s="81"/>
      <c r="N31" s="77"/>
    </row>
    <row r="32" spans="1:14" hidden="1">
      <c r="A32" s="76"/>
      <c r="B32" s="77"/>
      <c r="C32" s="77"/>
      <c r="D32" s="77"/>
      <c r="E32" s="77"/>
      <c r="F32" s="77"/>
      <c r="G32" s="78"/>
      <c r="H32" s="77"/>
      <c r="I32" s="77"/>
      <c r="J32" s="77"/>
      <c r="K32" s="77"/>
      <c r="L32" s="79"/>
      <c r="M32" s="77"/>
      <c r="N32" s="77"/>
    </row>
    <row r="33" spans="1:14" hidden="1">
      <c r="A33" s="76"/>
      <c r="B33" s="77"/>
      <c r="C33" s="77"/>
      <c r="D33" s="77"/>
      <c r="E33" s="77"/>
      <c r="F33" s="77"/>
      <c r="G33" s="78"/>
      <c r="H33" s="77"/>
      <c r="I33" s="77"/>
      <c r="J33" s="77"/>
      <c r="K33" s="77"/>
      <c r="L33" s="79"/>
      <c r="M33" s="77"/>
      <c r="N33" s="77"/>
    </row>
    <row r="34" spans="1:14">
      <c r="A34" s="82"/>
      <c r="B34" s="83"/>
      <c r="C34" s="83"/>
      <c r="D34" s="83"/>
      <c r="E34" s="83"/>
      <c r="F34" s="83"/>
      <c r="G34" s="84"/>
      <c r="H34" s="83"/>
      <c r="I34" s="83"/>
      <c r="J34" s="83"/>
      <c r="K34" s="83"/>
      <c r="L34" s="85"/>
      <c r="M34" s="83"/>
      <c r="N34" s="83"/>
    </row>
    <row r="36" spans="1:14">
      <c r="A36" s="16" t="s">
        <v>40</v>
      </c>
      <c r="B36" s="17"/>
      <c r="C36" s="17"/>
      <c r="D36" s="17"/>
      <c r="E36" s="17"/>
      <c r="F36" s="17"/>
      <c r="G36" s="18"/>
      <c r="H36" s="17"/>
      <c r="I36" s="17"/>
      <c r="J36" s="17"/>
      <c r="K36" s="59"/>
      <c r="L36" s="60"/>
      <c r="M36" s="61"/>
      <c r="N36" s="17"/>
    </row>
    <row r="37" spans="1:14">
      <c r="A37" s="37"/>
      <c r="B37" s="37" t="s">
        <v>41</v>
      </c>
      <c r="C37" s="37"/>
      <c r="D37" s="37"/>
      <c r="E37" s="37"/>
      <c r="F37" s="37"/>
      <c r="G37" s="38" t="e">
        <f>#REF!</f>
        <v>#REF!</v>
      </c>
      <c r="H37" s="37"/>
      <c r="I37" s="37"/>
      <c r="J37" s="37" t="s">
        <v>12</v>
      </c>
      <c r="K37" s="98" t="s">
        <v>14</v>
      </c>
      <c r="L37" s="106" t="s">
        <v>34</v>
      </c>
      <c r="M37" s="98" t="s">
        <v>42</v>
      </c>
      <c r="N37" s="37"/>
    </row>
    <row r="38" spans="1:14" ht="17.25" customHeight="1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107"/>
      <c r="M38" s="36"/>
      <c r="N38" s="39"/>
    </row>
  </sheetData>
  <pageMargins left="0.7" right="0.7" top="0.75" bottom="0.75" header="0.3" footer="0.3"/>
  <pageSetup paperSize="8" scale="7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F9795-668C-4926-93A6-9336B63BF6B0}">
  <dimension ref="A1:O4"/>
  <sheetViews>
    <sheetView topLeftCell="A26" workbookViewId="0">
      <selection activeCell="M35" sqref="M35"/>
    </sheetView>
  </sheetViews>
  <sheetFormatPr defaultRowHeight="12.75"/>
  <cols>
    <col min="1" max="1" width="14.7109375" customWidth="1"/>
    <col min="2" max="2" width="11.140625" customWidth="1"/>
    <col min="7" max="7" width="10.28515625" customWidth="1"/>
    <col min="8" max="8" width="11.42578125" customWidth="1"/>
    <col min="9" max="9" width="10.28515625" customWidth="1"/>
    <col min="10" max="10" width="10.140625" customWidth="1"/>
    <col min="19" max="19" width="9.140625" customWidth="1"/>
  </cols>
  <sheetData>
    <row r="1" spans="1:15" ht="13.5" thickBot="1">
      <c r="B1" s="1">
        <v>2022</v>
      </c>
      <c r="C1" s="1">
        <v>2023</v>
      </c>
      <c r="D1" s="1">
        <v>2024</v>
      </c>
      <c r="E1" s="1">
        <v>2025</v>
      </c>
      <c r="F1" s="1">
        <v>2026</v>
      </c>
      <c r="G1" s="1">
        <v>2027</v>
      </c>
      <c r="H1" s="1">
        <v>2028</v>
      </c>
      <c r="I1" s="1">
        <v>2029</v>
      </c>
      <c r="J1" s="1">
        <v>2030</v>
      </c>
      <c r="K1" s="1">
        <v>2031</v>
      </c>
      <c r="L1" s="1">
        <v>2032</v>
      </c>
      <c r="M1" s="1">
        <v>2033</v>
      </c>
      <c r="N1" s="1">
        <v>2034</v>
      </c>
      <c r="O1" s="1">
        <v>2035</v>
      </c>
    </row>
    <row r="2" spans="1:15">
      <c r="A2" s="4" t="s">
        <v>43</v>
      </c>
      <c r="B2" s="2">
        <v>-5470000</v>
      </c>
      <c r="C2" s="2">
        <v>-2430000</v>
      </c>
      <c r="D2" s="2">
        <v>-3430000</v>
      </c>
      <c r="E2" s="2">
        <v>-3380000</v>
      </c>
      <c r="F2" s="2">
        <v>-3110000</v>
      </c>
      <c r="G2" s="2">
        <v>-6030000</v>
      </c>
      <c r="H2" s="2">
        <v>-12080000</v>
      </c>
      <c r="I2" s="2">
        <v>-13660000</v>
      </c>
      <c r="J2" s="2">
        <v>-10430000</v>
      </c>
      <c r="K2" s="2">
        <v>-2730000</v>
      </c>
      <c r="L2" s="2">
        <v>-530000</v>
      </c>
      <c r="M2" s="2">
        <v>-530000</v>
      </c>
      <c r="N2" s="2">
        <v>-530000</v>
      </c>
      <c r="O2" s="2">
        <v>-530000</v>
      </c>
    </row>
    <row r="3" spans="1:15">
      <c r="A3" s="4" t="s">
        <v>44</v>
      </c>
      <c r="B3" s="3">
        <v>-3660000</v>
      </c>
      <c r="C3" s="3">
        <v>-5410000</v>
      </c>
      <c r="D3" s="3">
        <v>-6150000</v>
      </c>
      <c r="E3" s="3">
        <v>-4250000</v>
      </c>
      <c r="F3" s="3">
        <v>-3950000</v>
      </c>
      <c r="G3" s="3">
        <v>-8900000</v>
      </c>
      <c r="H3" s="3">
        <v>-8700000</v>
      </c>
      <c r="I3" s="3">
        <v>-6700000</v>
      </c>
      <c r="J3" s="3">
        <v>-7800000</v>
      </c>
      <c r="K3" s="3">
        <v>-2800000</v>
      </c>
      <c r="L3" s="3">
        <v>-1550000</v>
      </c>
      <c r="M3" s="3">
        <v>-1800000</v>
      </c>
      <c r="N3" s="3">
        <v>-1800000</v>
      </c>
      <c r="O3" s="3">
        <v>-800000</v>
      </c>
    </row>
    <row r="4" spans="1:15">
      <c r="A4" s="4" t="s">
        <v>45</v>
      </c>
      <c r="B4" s="3">
        <v>-340000</v>
      </c>
      <c r="C4" s="3">
        <v>-310000</v>
      </c>
      <c r="D4" s="3">
        <v>-280000</v>
      </c>
      <c r="E4" s="3">
        <v>-245000</v>
      </c>
      <c r="F4" s="3">
        <v>-250000</v>
      </c>
      <c r="G4" s="3">
        <v>-250000</v>
      </c>
      <c r="H4" s="3">
        <v>-250000</v>
      </c>
      <c r="I4" s="3">
        <v>-250000</v>
      </c>
      <c r="J4" s="3">
        <v>-250000</v>
      </c>
      <c r="K4" s="3">
        <v>-250000</v>
      </c>
      <c r="L4" s="3">
        <v>-250000</v>
      </c>
      <c r="M4" s="3">
        <v>-250000</v>
      </c>
      <c r="N4" s="3">
        <v>-250000</v>
      </c>
      <c r="O4" s="3">
        <v>-250000</v>
      </c>
    </row>
  </sheetData>
  <pageMargins left="0.7" right="0.7" top="0.75" bottom="0.75" header="0.3" footer="0.3"/>
  <pageSetup paperSize="9" orientation="portrait" horizontalDpi="30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5C31F1E44EDD7344A76275B0D6246B9B" ma:contentTypeVersion="7" ma:contentTypeDescription="Luo uusi asiakirja." ma:contentTypeScope="" ma:versionID="1d0945367a058f88dd71310a48b8acd2">
  <xsd:schema xmlns:xsd="http://www.w3.org/2001/XMLSchema" xmlns:xs="http://www.w3.org/2001/XMLSchema" xmlns:p="http://schemas.microsoft.com/office/2006/metadata/properties" xmlns:ns2="aec53e1d-0feb-4dee-98a4-9c1fd9ae8b58" xmlns:ns3="3c972829-84db-463d-a119-c684df37ed87" xmlns:ns4="59529d8f-8cc0-4322-8d95-0e503f6bd739" xmlns:ns5="d4a7e087-6038-4ca6-a9fd-d25b443c93b3" targetNamespace="http://schemas.microsoft.com/office/2006/metadata/properties" ma:root="true" ma:fieldsID="f688aa1237c8ba47532509e0777b6889" ns2:_="" ns3:_="" ns4:_="" ns5:_="">
    <xsd:import namespace="aec53e1d-0feb-4dee-98a4-9c1fd9ae8b58"/>
    <xsd:import namespace="3c972829-84db-463d-a119-c684df37ed87"/>
    <xsd:import namespace="59529d8f-8cc0-4322-8d95-0e503f6bd739"/>
    <xsd:import namespace="d4a7e087-6038-4ca6-a9fd-d25b443c93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Hirvitalo_x0028_Kivist_x00f6_ntie16_x0029_" minOccurs="0"/>
                <xsd:element ref="ns2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53e1d-0feb-4dee-98a4-9c1fd9ae8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Hirvitalo_x0028_Kivist_x00f6_ntie16_x0029_" ma:index="19" nillable="true" ma:displayName="Säilytys" ma:format="Dropdown" ma:internalName="Hirvitalo_x0028_Kivist_x00f6_ntie16_x0029_">
      <xsd:simpleType>
        <xsd:restriction base="dms:Choice">
          <xsd:enumeration value="Arkistoitu"/>
          <xsd:enumeration value="Tarkistettu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72829-84db-463d-a119-c684df37ed8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29d8f-8cc0-4322-8d95-0e503f6bd73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4f7c6187-484c-4b4b-8428-1ad2a8da8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a7e087-6038-4ca6-a9fd-d25b443c93b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2d7885fd-873e-41ba-b6b2-71207f4aceb5}" ma:internalName="TaxCatchAll" ma:showField="CatchAllData" ma:web="d4a7e087-6038-4ca6-a9fd-d25b443c93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c972829-84db-463d-a119-c684df37ed87">
      <UserInfo>
        <DisplayName>Klenberg Sari</DisplayName>
        <AccountId>7</AccountId>
        <AccountType/>
      </UserInfo>
    </SharedWithUsers>
    <lcf76f155ced4ddcb4097134ff3c332f xmlns="59529d8f-8cc0-4322-8d95-0e503f6bd739">
      <Terms xmlns="http://schemas.microsoft.com/office/infopath/2007/PartnerControls"/>
    </lcf76f155ced4ddcb4097134ff3c332f>
    <TaxCatchAll xmlns="d4a7e087-6038-4ca6-a9fd-d25b443c93b3" xsi:nil="true"/>
    <Hirvitalo_x0028_Kivist_x00f6_ntie16_x0029_ xmlns="aec53e1d-0feb-4dee-98a4-9c1fd9ae8b58" xsi:nil="true"/>
  </documentManagement>
</p:properties>
</file>

<file path=customXml/itemProps1.xml><?xml version="1.0" encoding="utf-8"?>
<ds:datastoreItem xmlns:ds="http://schemas.openxmlformats.org/officeDocument/2006/customXml" ds:itemID="{7439F4B7-A12A-48E1-A98C-FF44B0DFE95B}"/>
</file>

<file path=customXml/itemProps2.xml><?xml version="1.0" encoding="utf-8"?>
<ds:datastoreItem xmlns:ds="http://schemas.openxmlformats.org/officeDocument/2006/customXml" ds:itemID="{8305CF99-CB42-4B61-AF56-A24205B85FFE}"/>
</file>

<file path=customXml/itemProps3.xml><?xml version="1.0" encoding="utf-8"?>
<ds:datastoreItem xmlns:ds="http://schemas.openxmlformats.org/officeDocument/2006/customXml" ds:itemID="{784A28CF-8476-46DA-A218-B0C937710E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Mäntsälän kunta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skuune</dc:creator>
  <cp:keywords/>
  <dc:description/>
  <cp:lastModifiedBy>Jernman Sari</cp:lastModifiedBy>
  <cp:revision/>
  <dcterms:created xsi:type="dcterms:W3CDTF">2008-06-02T06:31:33Z</dcterms:created>
  <dcterms:modified xsi:type="dcterms:W3CDTF">2026-10-01T09:17:08Z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0x0101005C31F1E44EDD7344A76275B0D6246B9B</vt:lpwstr>
  </property>
  <property fmtid="{D5CDD505-2E9C-101B-9397-08002B2CF9AE}" pid="4" name="AuthorIds_UIVersion_12800">
    <vt:lpwstr>1043</vt:lpwstr>
  </property>
  <property fmtid="{D5CDD505-2E9C-101B-9397-08002B2CF9AE}" pid="5" name="MediaServiceImageTags">
    <vt:lpwstr/>
  </property>
  <property fmtid="{D5CDD505-2E9C-101B-9397-08002B2CF9AE}" pid="6" name="Order">
    <vt:r8>1591000</vt:r8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ComplianceAssetId">
    <vt:lpwstr/>
  </property>
  <property fmtid="{D5CDD505-2E9C-101B-9397-08002B2CF9AE}" pid="12" name="TemplateUrl">
    <vt:lpwstr/>
  </property>
</Properties>
</file>